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 activeTab="1"/>
  </bookViews>
  <sheets>
    <sheet name="Форма 2.3." sheetId="3" r:id="rId1"/>
    <sheet name="Форма 2.8." sheetId="1" r:id="rId2"/>
  </sheets>
  <definedNames>
    <definedName name="_xlnm.Print_Area" localSheetId="0">'Форма 2.3.'!$A$1:$J$28</definedName>
    <definedName name="_xlnm.Print_Area" localSheetId="1">'Форма 2.8.'!$A$1:$J$88</definedName>
  </definedNames>
  <calcPr calcId="162913"/>
</workbook>
</file>

<file path=xl/calcChain.xml><?xml version="1.0" encoding="utf-8"?>
<calcChain xmlns="http://schemas.openxmlformats.org/spreadsheetml/2006/main">
  <c r="H15" i="1" l="1"/>
  <c r="H12" i="1" s="1"/>
  <c r="H17" i="1"/>
  <c r="H49" i="1" l="1"/>
  <c r="H23" i="1" l="1"/>
  <c r="H13" i="1" l="1"/>
  <c r="H14" i="1"/>
  <c r="H26" i="3" l="1"/>
</calcChain>
</file>

<file path=xl/sharedStrings.xml><?xml version="1.0" encoding="utf-8"?>
<sst xmlns="http://schemas.openxmlformats.org/spreadsheetml/2006/main" count="213" uniqueCount="101">
  <si>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</si>
  <si>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</si>
  <si>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</si>
  <si>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</si>
  <si>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</si>
  <si>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</si>
  <si>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</si>
  <si>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</si>
  <si>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</si>
  <si>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</si>
  <si>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</si>
  <si>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</si>
  <si>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</si>
  <si>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</si>
  <si>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</si>
  <si>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</si>
  <si>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</si>
  <si>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</si>
  <si>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</si>
  <si>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</si>
  <si>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</si>
  <si>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</si>
  <si>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</si>
  <si>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</si>
  <si>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</si>
  <si>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</si>
  <si>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</si>
  <si>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</si>
  <si>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Текущий ремонт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</si>
  <si>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</si>
  <si>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</si>
  <si>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</si>
  <si>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</si>
  <si>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</si>
  <si>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</si>
  <si>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Стоимость на единицу измерения, руб.</t>
  </si>
  <si>
    <t>а</t>
  </si>
  <si>
    <t>б</t>
  </si>
  <si>
    <t>в</t>
  </si>
  <si>
    <t>г</t>
  </si>
  <si>
    <t>д</t>
  </si>
  <si>
    <t>при проведении текущего ремонта</t>
  </si>
  <si>
    <t>1 кв.м. общей площади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</si>
  <si>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</si>
  <si>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</si>
  <si>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</si>
  <si>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</si>
  <si>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</si>
  <si>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</si>
  <si>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</si>
  <si>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</si>
  <si>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</si>
  <si>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</si>
  <si>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</si>
  <si>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</si>
  <si>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Содержание</t>
  </si>
  <si>
    <t>Два и более раз в неделю</t>
  </si>
  <si>
    <t>По графику</t>
  </si>
  <si>
    <t>Ежедневно</t>
  </si>
  <si>
    <t xml:space="preserve">Управление многоквартирным домом </t>
  </si>
  <si>
    <t>Ведение технической документации</t>
  </si>
  <si>
    <t>Ведение лицевых счетов</t>
  </si>
  <si>
    <t>Претензионно-исковая работа</t>
  </si>
  <si>
    <t>Управление</t>
  </si>
  <si>
    <t>0.00</t>
  </si>
  <si>
    <t>Проведение технических осмотров многоквартирного дома</t>
  </si>
  <si>
    <t>Услуги вычислительных центров и паспортного стола</t>
  </si>
  <si>
    <t>Директор ООО "УК "Аист "</t>
  </si>
  <si>
    <t>Содержание внутридомовой территории</t>
  </si>
  <si>
    <t>Содержание придомовой территории</t>
  </si>
  <si>
    <t>Проведение технических осмотров и устранение незначительных неисправностей в системе вентиляции</t>
  </si>
  <si>
    <t>Содержание внутридомовых сетей канализации</t>
  </si>
  <si>
    <t>Обслуживание, ремонт, замена внутридомового электрооборудования общего пользования, обслуживание осветительных установок помещений общего пользования</t>
  </si>
  <si>
    <t>Обслуживание газопроводов</t>
  </si>
  <si>
    <t>Аварийное обслуживание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</si>
  <si>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</si>
  <si>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</si>
  <si>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Осмотры общедомового имущества</t>
  </si>
  <si>
    <t xml:space="preserve">Дератизация </t>
  </si>
  <si>
    <t>Дезинсекция</t>
  </si>
  <si>
    <t>Услуги по управлению ОИ МКД</t>
  </si>
  <si>
    <t>Услуги по текущему ремонту помещений общего пользования</t>
  </si>
  <si>
    <t>Услуги по текущему ремонту внутридомовых сетей водоснабжения</t>
  </si>
  <si>
    <t>Устранение протечек кровли, содержание и ремонт систем водоотвода</t>
  </si>
  <si>
    <t>Ремонт контейнерных площадок, ремонт и окраска малых форм</t>
  </si>
  <si>
    <t>Директор ООО "УК "Аист"</t>
  </si>
  <si>
    <t>ё</t>
  </si>
  <si>
    <t>з</t>
  </si>
  <si>
    <t>и</t>
  </si>
  <si>
    <t>к</t>
  </si>
  <si>
    <t>2 раза в месяц</t>
  </si>
  <si>
    <t>1 раз в квартал</t>
  </si>
  <si>
    <t>1 раз в год</t>
  </si>
  <si>
    <t>с 01.04. по 01.05. с 01.09. по 01.10.</t>
  </si>
  <si>
    <t>1 раз в месяц</t>
  </si>
  <si>
    <t>Круглосуточно</t>
  </si>
  <si>
    <t>ул. Ангарская, д. 31Д</t>
  </si>
  <si>
    <t>Холодное водоснабжение (ОДН)</t>
  </si>
  <si>
    <t>Электроэнергия (ОДН)</t>
  </si>
  <si>
    <t>Водоотведение (ОДН)</t>
  </si>
  <si>
    <t>-за 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</si>
</sst>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8"/>
      <name val="Arial"/>
      <family val="2"/>
      <charset val="1"/>
    </font>
    <font>
      <sz val="12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i/>
      <sz val="13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3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Fill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2" xfId="1" applyNumberFormat="1" applyFont="1" applyFill="1" applyBorder="1" applyAlignment="1">
      <alignment horizontal="left" wrapText="1"/>
    </xf>
    <xf numFmtId="0" fontId="5" fillId="0" borderId="3" xfId="1" applyNumberFormat="1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left" wrapText="1"/>
    </xf>
    <xf numFmtId="4" fontId="5" fillId="0" borderId="2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/>
    </xf>
    <xf numFmtId="0" fontId="10" fillId="2" borderId="1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" fontId="3" fillId="0" borderId="2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view="pageBreakPreview" zoomScaleNormal="100" zoomScaleSheetLayoutView="100" workbookViewId="0">
      <selection activeCell="A8" sqref="A8:G8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</row>
    <row r="2" spans="1:20" ht="24.6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20" s="32" customFormat="1" ht="15" customHeight="1" x14ac:dyDescent="0.25">
      <c r="G3" s="23" t="s">
        <v>31</v>
      </c>
      <c r="H3" s="33" t="s">
        <v>96</v>
      </c>
      <c r="I3" s="33"/>
      <c r="J3" s="33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72" t="s">
        <v>52</v>
      </c>
      <c r="B5" s="73"/>
      <c r="C5" s="73"/>
      <c r="D5" s="73"/>
      <c r="E5" s="73"/>
      <c r="F5" s="73"/>
      <c r="G5" s="73"/>
      <c r="H5" s="73"/>
      <c r="I5" s="73"/>
      <c r="J5" s="74"/>
    </row>
    <row r="6" spans="1:20" s="39" customFormat="1" ht="21.6" customHeight="1" x14ac:dyDescent="0.25">
      <c r="A6" s="38">
        <v>1</v>
      </c>
      <c r="B6" s="75" t="s">
        <v>2</v>
      </c>
      <c r="C6" s="76"/>
      <c r="D6" s="76"/>
      <c r="E6" s="76"/>
      <c r="F6" s="76"/>
      <c r="G6" s="77"/>
      <c r="H6" s="78">
        <v>44197</v>
      </c>
      <c r="I6" s="79"/>
      <c r="J6" s="21" t="s">
        <v>3</v>
      </c>
    </row>
    <row r="7" spans="1:20" s="12" customFormat="1" ht="33.6" customHeight="1" x14ac:dyDescent="0.25">
      <c r="A7" s="80" t="s">
        <v>53</v>
      </c>
      <c r="B7" s="81"/>
      <c r="C7" s="81"/>
      <c r="D7" s="81"/>
      <c r="E7" s="81"/>
      <c r="F7" s="81"/>
      <c r="G7" s="81"/>
      <c r="H7" s="81"/>
      <c r="I7" s="81"/>
      <c r="J7" s="82"/>
    </row>
    <row r="8" spans="1:20" s="41" customFormat="1" ht="40.9" customHeight="1" x14ac:dyDescent="0.25">
      <c r="A8" s="69" t="s">
        <v>25</v>
      </c>
      <c r="B8" s="69"/>
      <c r="C8" s="69"/>
      <c r="D8" s="69"/>
      <c r="E8" s="69"/>
      <c r="F8" s="69"/>
      <c r="G8" s="69"/>
      <c r="H8" s="70" t="s">
        <v>26</v>
      </c>
      <c r="I8" s="70"/>
      <c r="J8" s="7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0" ht="27.6" customHeight="1" x14ac:dyDescent="0.25">
      <c r="A9" s="9">
        <v>1</v>
      </c>
      <c r="B9" s="67" t="s">
        <v>68</v>
      </c>
      <c r="C9" s="67"/>
      <c r="D9" s="67"/>
      <c r="E9" s="67"/>
      <c r="F9" s="67"/>
      <c r="G9" s="67"/>
      <c r="H9" s="68">
        <v>34599</v>
      </c>
      <c r="I9" s="68"/>
      <c r="J9" s="68"/>
      <c r="R9" s="4"/>
      <c r="S9" s="4"/>
      <c r="T9" s="4"/>
    </row>
    <row r="10" spans="1:20" ht="42.75" customHeight="1" x14ac:dyDescent="0.25">
      <c r="A10" s="9">
        <v>2</v>
      </c>
      <c r="B10" s="55" t="s">
        <v>69</v>
      </c>
      <c r="C10" s="56"/>
      <c r="D10" s="56"/>
      <c r="E10" s="56"/>
      <c r="F10" s="56"/>
      <c r="G10" s="57"/>
      <c r="H10" s="58">
        <v>55722.600000000006</v>
      </c>
      <c r="I10" s="59"/>
      <c r="J10" s="60"/>
      <c r="K10" s="42"/>
      <c r="Q10" s="4"/>
      <c r="R10" s="4"/>
      <c r="S10" s="4"/>
      <c r="T10" s="4"/>
    </row>
    <row r="11" spans="1:20" ht="42.75" customHeight="1" x14ac:dyDescent="0.25">
      <c r="A11" s="9">
        <v>3</v>
      </c>
      <c r="B11" s="55" t="s">
        <v>70</v>
      </c>
      <c r="C11" s="56"/>
      <c r="D11" s="56"/>
      <c r="E11" s="56"/>
      <c r="F11" s="56"/>
      <c r="G11" s="57"/>
      <c r="H11" s="58">
        <v>6373.5</v>
      </c>
      <c r="I11" s="59"/>
      <c r="J11" s="60"/>
      <c r="K11" s="42"/>
      <c r="Q11" s="4"/>
      <c r="R11" s="4"/>
      <c r="S11" s="4"/>
      <c r="T11" s="4"/>
    </row>
    <row r="12" spans="1:20" ht="42.75" customHeight="1" x14ac:dyDescent="0.25">
      <c r="A12" s="9">
        <v>4</v>
      </c>
      <c r="B12" s="55" t="s">
        <v>71</v>
      </c>
      <c r="C12" s="56"/>
      <c r="D12" s="56"/>
      <c r="E12" s="56"/>
      <c r="F12" s="56"/>
      <c r="G12" s="57"/>
      <c r="H12" s="58">
        <v>8194.5</v>
      </c>
      <c r="I12" s="59"/>
      <c r="J12" s="60"/>
      <c r="K12" s="42"/>
      <c r="Q12" s="4"/>
      <c r="R12" s="4"/>
      <c r="S12" s="4"/>
      <c r="T12" s="4"/>
    </row>
    <row r="13" spans="1:20" ht="49.5" customHeight="1" x14ac:dyDescent="0.25">
      <c r="A13" s="9">
        <v>5</v>
      </c>
      <c r="B13" s="55" t="s">
        <v>72</v>
      </c>
      <c r="C13" s="56"/>
      <c r="D13" s="56"/>
      <c r="E13" s="56"/>
      <c r="F13" s="56"/>
      <c r="G13" s="57"/>
      <c r="H13" s="58">
        <v>7101.9000000000005</v>
      </c>
      <c r="I13" s="59"/>
      <c r="J13" s="60"/>
      <c r="K13" s="42"/>
      <c r="Q13" s="4"/>
      <c r="R13" s="4"/>
      <c r="S13" s="4"/>
      <c r="T13" s="4"/>
    </row>
    <row r="14" spans="1:20" ht="42.75" customHeight="1" x14ac:dyDescent="0.25">
      <c r="A14" s="9">
        <v>6</v>
      </c>
      <c r="B14" s="55" t="s">
        <v>74</v>
      </c>
      <c r="C14" s="56"/>
      <c r="D14" s="56"/>
      <c r="E14" s="56"/>
      <c r="F14" s="56"/>
      <c r="G14" s="57"/>
      <c r="H14" s="58">
        <v>17299.5</v>
      </c>
      <c r="I14" s="59"/>
      <c r="J14" s="60"/>
      <c r="K14" s="42"/>
      <c r="Q14" s="4"/>
      <c r="R14" s="4"/>
      <c r="S14" s="4"/>
      <c r="T14" s="4"/>
    </row>
    <row r="15" spans="1:20" ht="42.75" customHeight="1" x14ac:dyDescent="0.25">
      <c r="A15" s="9">
        <v>7</v>
      </c>
      <c r="B15" s="55" t="s">
        <v>75</v>
      </c>
      <c r="C15" s="56"/>
      <c r="D15" s="56"/>
      <c r="E15" s="56"/>
      <c r="F15" s="56"/>
      <c r="G15" s="57"/>
      <c r="H15" s="58">
        <v>12929.099999999999</v>
      </c>
      <c r="I15" s="59"/>
      <c r="J15" s="60"/>
      <c r="K15" s="42"/>
      <c r="Q15" s="4"/>
      <c r="R15" s="4"/>
      <c r="S15" s="4"/>
      <c r="T15" s="4"/>
    </row>
    <row r="16" spans="1:20" ht="42.75" customHeight="1" x14ac:dyDescent="0.25">
      <c r="A16" s="9">
        <v>8</v>
      </c>
      <c r="B16" s="55" t="s">
        <v>76</v>
      </c>
      <c r="C16" s="56"/>
      <c r="D16" s="56"/>
      <c r="E16" s="56"/>
      <c r="F16" s="56"/>
      <c r="G16" s="57"/>
      <c r="H16" s="58">
        <v>2549.4</v>
      </c>
      <c r="I16" s="59"/>
      <c r="J16" s="60"/>
      <c r="K16" s="42"/>
      <c r="Q16" s="4"/>
      <c r="R16" s="4"/>
      <c r="S16" s="4"/>
      <c r="T16" s="4"/>
    </row>
    <row r="17" spans="1:20" ht="42.75" customHeight="1" x14ac:dyDescent="0.25">
      <c r="A17" s="9">
        <v>9</v>
      </c>
      <c r="B17" s="55" t="s">
        <v>77</v>
      </c>
      <c r="C17" s="56"/>
      <c r="D17" s="56"/>
      <c r="E17" s="56"/>
      <c r="F17" s="56"/>
      <c r="G17" s="57"/>
      <c r="H17" s="58">
        <v>3642</v>
      </c>
      <c r="I17" s="59"/>
      <c r="J17" s="60"/>
      <c r="K17" s="42"/>
      <c r="Q17" s="4"/>
      <c r="R17" s="4"/>
      <c r="S17" s="4"/>
      <c r="T17" s="4"/>
    </row>
    <row r="18" spans="1:20" ht="42.75" customHeight="1" x14ac:dyDescent="0.25">
      <c r="A18" s="9">
        <v>10</v>
      </c>
      <c r="B18" s="55" t="s">
        <v>78</v>
      </c>
      <c r="C18" s="56"/>
      <c r="D18" s="56"/>
      <c r="E18" s="56"/>
      <c r="F18" s="56"/>
      <c r="G18" s="57"/>
      <c r="H18" s="58">
        <v>1821</v>
      </c>
      <c r="I18" s="59"/>
      <c r="J18" s="60"/>
      <c r="K18" s="42"/>
      <c r="Q18" s="4"/>
      <c r="R18" s="4"/>
      <c r="S18" s="4"/>
      <c r="T18" s="4"/>
    </row>
    <row r="19" spans="1:20" ht="42.75" customHeight="1" x14ac:dyDescent="0.25">
      <c r="A19" s="9">
        <v>11</v>
      </c>
      <c r="B19" s="55" t="s">
        <v>79</v>
      </c>
      <c r="C19" s="56"/>
      <c r="D19" s="56"/>
      <c r="E19" s="56"/>
      <c r="F19" s="56"/>
      <c r="G19" s="57"/>
      <c r="H19" s="58">
        <v>910.5</v>
      </c>
      <c r="I19" s="59"/>
      <c r="J19" s="60"/>
      <c r="K19" s="42"/>
      <c r="Q19" s="4"/>
      <c r="R19" s="4"/>
      <c r="S19" s="4"/>
      <c r="T19" s="4"/>
    </row>
    <row r="20" spans="1:20" ht="42.75" customHeight="1" x14ac:dyDescent="0.25">
      <c r="A20" s="9">
        <v>12</v>
      </c>
      <c r="B20" s="55" t="s">
        <v>80</v>
      </c>
      <c r="C20" s="56"/>
      <c r="D20" s="56"/>
      <c r="E20" s="56"/>
      <c r="F20" s="56"/>
      <c r="G20" s="57"/>
      <c r="H20" s="58">
        <v>27315</v>
      </c>
      <c r="I20" s="59"/>
      <c r="J20" s="60"/>
      <c r="K20" s="42"/>
      <c r="Q20" s="4"/>
      <c r="R20" s="4"/>
      <c r="S20" s="4"/>
      <c r="T20" s="4"/>
    </row>
    <row r="21" spans="1:20" ht="42.75" customHeight="1" x14ac:dyDescent="0.25">
      <c r="A21" s="9">
        <v>13</v>
      </c>
      <c r="B21" s="55" t="s">
        <v>81</v>
      </c>
      <c r="C21" s="56"/>
      <c r="D21" s="56"/>
      <c r="E21" s="56"/>
      <c r="F21" s="56"/>
      <c r="G21" s="57"/>
      <c r="H21" s="58">
        <v>11472.3</v>
      </c>
      <c r="I21" s="59"/>
      <c r="J21" s="60"/>
      <c r="K21" s="42"/>
      <c r="Q21" s="4"/>
      <c r="R21" s="4"/>
      <c r="S21" s="4"/>
      <c r="T21" s="4"/>
    </row>
    <row r="22" spans="1:20" ht="42.75" customHeight="1" x14ac:dyDescent="0.25">
      <c r="A22" s="9">
        <v>14</v>
      </c>
      <c r="B22" s="55" t="s">
        <v>82</v>
      </c>
      <c r="C22" s="56"/>
      <c r="D22" s="56"/>
      <c r="E22" s="56"/>
      <c r="F22" s="56"/>
      <c r="G22" s="57"/>
      <c r="H22" s="58">
        <v>6373.5</v>
      </c>
      <c r="I22" s="59"/>
      <c r="J22" s="60"/>
      <c r="K22" s="42"/>
      <c r="Q22" s="4"/>
      <c r="R22" s="4"/>
      <c r="S22" s="4"/>
      <c r="T22" s="4"/>
    </row>
    <row r="23" spans="1:20" ht="42.75" customHeight="1" x14ac:dyDescent="0.25">
      <c r="A23" s="9">
        <v>15</v>
      </c>
      <c r="B23" s="55" t="s">
        <v>83</v>
      </c>
      <c r="C23" s="56"/>
      <c r="D23" s="56"/>
      <c r="E23" s="56"/>
      <c r="F23" s="56"/>
      <c r="G23" s="57"/>
      <c r="H23" s="58">
        <v>9833.4000000000015</v>
      </c>
      <c r="I23" s="59"/>
      <c r="J23" s="60"/>
      <c r="K23" s="42"/>
      <c r="Q23" s="4"/>
      <c r="R23" s="4"/>
      <c r="S23" s="4"/>
      <c r="T23" s="4"/>
    </row>
    <row r="24" spans="1:20" ht="42.75" customHeight="1" x14ac:dyDescent="0.25">
      <c r="A24" s="9">
        <v>16</v>
      </c>
      <c r="B24" s="55" t="s">
        <v>84</v>
      </c>
      <c r="C24" s="56"/>
      <c r="D24" s="56"/>
      <c r="E24" s="56"/>
      <c r="F24" s="56"/>
      <c r="G24" s="57"/>
      <c r="H24" s="58">
        <v>2913.6000000000004</v>
      </c>
      <c r="I24" s="59"/>
      <c r="J24" s="60"/>
      <c r="K24" s="42"/>
      <c r="Q24" s="4"/>
      <c r="R24" s="4"/>
      <c r="S24" s="4"/>
      <c r="T24" s="4"/>
    </row>
    <row r="25" spans="1:20" ht="27" customHeight="1" x14ac:dyDescent="0.25">
      <c r="A25" s="9">
        <v>10</v>
      </c>
      <c r="B25" s="55" t="s">
        <v>73</v>
      </c>
      <c r="C25" s="56"/>
      <c r="D25" s="56"/>
      <c r="E25" s="56"/>
      <c r="F25" s="56"/>
      <c r="G25" s="57"/>
      <c r="H25" s="58">
        <v>3277.7999999999997</v>
      </c>
      <c r="I25" s="59"/>
      <c r="J25" s="60"/>
      <c r="Q25" s="4"/>
      <c r="R25" s="4"/>
      <c r="S25" s="4"/>
      <c r="T25" s="4"/>
    </row>
    <row r="26" spans="1:20" s="43" customFormat="1" ht="22.9" customHeight="1" x14ac:dyDescent="0.25">
      <c r="A26" s="61" t="s">
        <v>54</v>
      </c>
      <c r="B26" s="62"/>
      <c r="C26" s="62"/>
      <c r="D26" s="62"/>
      <c r="E26" s="62"/>
      <c r="F26" s="62"/>
      <c r="G26" s="63"/>
      <c r="H26" s="64">
        <f>SUM(H9:H25)</f>
        <v>212328.59999999998</v>
      </c>
      <c r="I26" s="65"/>
      <c r="J26" s="66"/>
    </row>
    <row r="28" spans="1:20" x14ac:dyDescent="0.25">
      <c r="A28" s="3" t="s">
        <v>67</v>
      </c>
      <c r="G28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5" spans="7:10" x14ac:dyDescent="0.25">
      <c r="G135" s="3"/>
      <c r="H135" s="3"/>
      <c r="I135" s="3"/>
      <c r="J135" s="3"/>
    </row>
    <row r="136" spans="7:10" x14ac:dyDescent="0.25">
      <c r="G136" s="3"/>
      <c r="H136" s="3"/>
      <c r="I136" s="3"/>
      <c r="J136" s="3"/>
    </row>
    <row r="137" spans="7:10" x14ac:dyDescent="0.25">
      <c r="G137" s="3"/>
      <c r="H137" s="3"/>
      <c r="I137" s="3"/>
      <c r="J137" s="3"/>
    </row>
    <row r="138" spans="7:10" x14ac:dyDescent="0.25">
      <c r="G138" s="3"/>
      <c r="H138" s="3"/>
      <c r="I138" s="3"/>
      <c r="J138" s="3"/>
    </row>
    <row r="139" spans="7:10" x14ac:dyDescent="0.25">
      <c r="G139" s="3"/>
      <c r="H139" s="3"/>
      <c r="I139" s="3"/>
      <c r="J139" s="3"/>
    </row>
    <row r="141" spans="7:10" x14ac:dyDescent="0.25">
      <c r="G141" s="3"/>
      <c r="H141" s="3"/>
      <c r="I141" s="3"/>
      <c r="J141" s="3"/>
    </row>
  </sheetData>
  <sheetProtection algorithmName="SHA-512" hashValue="vvLcuaeqjehHIGlMISnT7C8KTv0pmdKgWVjLjDOxlnwalGWoNZfhsaz94fM+VQ5bulUM7rQvQn/EmvHHR9NCIA==" saltValue="PMEnpqjbHsRvxhb1Vj6eSA==" spinCount="100000" sheet="1" objects="1" scenarios="1"/>
  <mergeCells count="43">
    <mergeCell ref="B22:G22"/>
    <mergeCell ref="H22:J22"/>
    <mergeCell ref="A8:G8"/>
    <mergeCell ref="H8:J8"/>
    <mergeCell ref="A1:J2"/>
    <mergeCell ref="A5:J5"/>
    <mergeCell ref="B6:G6"/>
    <mergeCell ref="H6:I6"/>
    <mergeCell ref="A7:J7"/>
    <mergeCell ref="B19:G19"/>
    <mergeCell ref="H19:J19"/>
    <mergeCell ref="B20:G20"/>
    <mergeCell ref="H20:J20"/>
    <mergeCell ref="B21:G21"/>
    <mergeCell ref="H21:J21"/>
    <mergeCell ref="B18:G18"/>
    <mergeCell ref="B9:G9"/>
    <mergeCell ref="H9:J9"/>
    <mergeCell ref="B10:G10"/>
    <mergeCell ref="H10:J10"/>
    <mergeCell ref="H16:J16"/>
    <mergeCell ref="B11:G11"/>
    <mergeCell ref="B12:G12"/>
    <mergeCell ref="B13:G13"/>
    <mergeCell ref="B14:G14"/>
    <mergeCell ref="H11:J11"/>
    <mergeCell ref="H12:J12"/>
    <mergeCell ref="H13:J13"/>
    <mergeCell ref="H14:J14"/>
    <mergeCell ref="H18:J18"/>
    <mergeCell ref="B15:G15"/>
    <mergeCell ref="B17:G17"/>
    <mergeCell ref="H15:J15"/>
    <mergeCell ref="H17:J17"/>
    <mergeCell ref="B16:G16"/>
    <mergeCell ref="B23:G23"/>
    <mergeCell ref="H23:J23"/>
    <mergeCell ref="B24:G24"/>
    <mergeCell ref="H24:J24"/>
    <mergeCell ref="A26:G26"/>
    <mergeCell ref="H26:J26"/>
    <mergeCell ref="B25:G25"/>
    <mergeCell ref="H25:J25"/>
  </mergeCells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view="pageBreakPreview" zoomScaleNormal="100" zoomScaleSheetLayoutView="100" workbookViewId="0">
      <selection activeCell="B83" sqref="B83:F83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32" customFormat="1" ht="15" customHeight="1" x14ac:dyDescent="0.25">
      <c r="G2" s="23" t="s">
        <v>31</v>
      </c>
      <c r="H2" s="33" t="s">
        <v>96</v>
      </c>
      <c r="I2" s="33"/>
      <c r="J2" s="33"/>
    </row>
    <row r="3" spans="1:10" ht="16.149999999999999" customHeight="1" x14ac:dyDescent="0.25">
      <c r="A3" s="5"/>
      <c r="J3" s="7"/>
    </row>
    <row r="4" spans="1:10" s="12" customFormat="1" ht="29.45" customHeight="1" x14ac:dyDescent="0.25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4"/>
    </row>
    <row r="5" spans="1:10" ht="21.6" customHeight="1" x14ac:dyDescent="0.25">
      <c r="A5" s="31">
        <v>1</v>
      </c>
      <c r="B5" s="115" t="s">
        <v>2</v>
      </c>
      <c r="C5" s="116"/>
      <c r="D5" s="116"/>
      <c r="E5" s="116"/>
      <c r="F5" s="116"/>
      <c r="G5" s="117"/>
      <c r="H5" s="78">
        <v>44256</v>
      </c>
      <c r="I5" s="79"/>
      <c r="J5" s="29" t="s">
        <v>3</v>
      </c>
    </row>
    <row r="6" spans="1:10" ht="19.149999999999999" customHeight="1" x14ac:dyDescent="0.25">
      <c r="A6" s="31">
        <v>2</v>
      </c>
      <c r="B6" s="115" t="s">
        <v>4</v>
      </c>
      <c r="C6" s="116"/>
      <c r="D6" s="116"/>
      <c r="E6" s="116"/>
      <c r="F6" s="116"/>
      <c r="G6" s="117"/>
      <c r="H6" s="78">
        <v>43831</v>
      </c>
      <c r="I6" s="79"/>
      <c r="J6" s="29" t="s">
        <v>3</v>
      </c>
    </row>
    <row r="7" spans="1:10" ht="16.149999999999999" customHeight="1" x14ac:dyDescent="0.25">
      <c r="A7" s="10">
        <v>3</v>
      </c>
      <c r="B7" s="115" t="s">
        <v>5</v>
      </c>
      <c r="C7" s="116"/>
      <c r="D7" s="116"/>
      <c r="E7" s="116"/>
      <c r="F7" s="116"/>
      <c r="G7" s="117"/>
      <c r="H7" s="78">
        <v>44196</v>
      </c>
      <c r="I7" s="79"/>
      <c r="J7" s="29" t="s">
        <v>3</v>
      </c>
    </row>
    <row r="8" spans="1:10" s="12" customFormat="1" ht="33.6" customHeight="1" x14ac:dyDescent="0.25">
      <c r="A8" s="80" t="s">
        <v>6</v>
      </c>
      <c r="B8" s="81"/>
      <c r="C8" s="81"/>
      <c r="D8" s="81"/>
      <c r="E8" s="81"/>
      <c r="F8" s="81"/>
      <c r="G8" s="81"/>
      <c r="H8" s="81"/>
      <c r="I8" s="81"/>
      <c r="J8" s="82"/>
    </row>
    <row r="9" spans="1:10" ht="16.899999999999999" customHeight="1" x14ac:dyDescent="0.25">
      <c r="A9" s="1">
        <v>4</v>
      </c>
      <c r="B9" s="115" t="s">
        <v>7</v>
      </c>
      <c r="C9" s="116"/>
      <c r="D9" s="116"/>
      <c r="E9" s="116"/>
      <c r="F9" s="116"/>
      <c r="G9" s="117"/>
      <c r="H9" s="109" t="s">
        <v>64</v>
      </c>
      <c r="I9" s="109"/>
      <c r="J9" s="28" t="s">
        <v>8</v>
      </c>
    </row>
    <row r="10" spans="1:10" ht="16.899999999999999" customHeight="1" x14ac:dyDescent="0.25">
      <c r="A10" s="1">
        <v>5</v>
      </c>
      <c r="B10" s="118" t="s">
        <v>9</v>
      </c>
      <c r="C10" s="118"/>
      <c r="D10" s="118"/>
      <c r="E10" s="118"/>
      <c r="F10" s="118"/>
      <c r="G10" s="118"/>
      <c r="H10" s="109" t="s">
        <v>64</v>
      </c>
      <c r="I10" s="109"/>
      <c r="J10" s="8" t="s">
        <v>8</v>
      </c>
    </row>
    <row r="11" spans="1:10" ht="16.899999999999999" customHeight="1" x14ac:dyDescent="0.25">
      <c r="A11" s="1">
        <v>6</v>
      </c>
      <c r="B11" s="118" t="s">
        <v>10</v>
      </c>
      <c r="C11" s="118"/>
      <c r="D11" s="118"/>
      <c r="E11" s="118"/>
      <c r="F11" s="118"/>
      <c r="G11" s="118"/>
      <c r="H11" s="109">
        <v>20068.22</v>
      </c>
      <c r="I11" s="109"/>
      <c r="J11" s="8" t="s">
        <v>8</v>
      </c>
    </row>
    <row r="12" spans="1:10" ht="16.899999999999999" customHeight="1" x14ac:dyDescent="0.25">
      <c r="A12" s="2">
        <v>7</v>
      </c>
      <c r="B12" s="112" t="s">
        <v>11</v>
      </c>
      <c r="C12" s="112"/>
      <c r="D12" s="112"/>
      <c r="E12" s="112"/>
      <c r="F12" s="112"/>
      <c r="G12" s="112"/>
      <c r="H12" s="134">
        <f>H13+H14+H15+H16</f>
        <v>223421.76000000004</v>
      </c>
      <c r="I12" s="135"/>
      <c r="J12" s="50" t="s">
        <v>8</v>
      </c>
    </row>
    <row r="13" spans="1:10" ht="16.899999999999999" customHeight="1" x14ac:dyDescent="0.25">
      <c r="A13" s="1">
        <v>8</v>
      </c>
      <c r="B13" s="110" t="s">
        <v>12</v>
      </c>
      <c r="C13" s="110"/>
      <c r="D13" s="110"/>
      <c r="E13" s="110"/>
      <c r="F13" s="110"/>
      <c r="G13" s="110"/>
      <c r="H13" s="111">
        <f>'Форма 2.3.'!H9:J9+'Форма 2.3.'!H10:J10+'Форма 2.3.'!H12:J12+'Форма 2.3.'!H15:J15+'Форма 2.3.'!H16:J16+'Форма 2.3.'!H17:J17+'Форма 2.3.'!H18:J18+'Форма 2.3.'!H19:J19+'Форма 2.3.'!H25:J25+'Форма 2.3.'!H14:J14+'Форма 2.3.'!H13:J13</f>
        <v>148047.30000000002</v>
      </c>
      <c r="I13" s="111"/>
      <c r="J13" s="8" t="s">
        <v>8</v>
      </c>
    </row>
    <row r="14" spans="1:10" ht="16.899999999999999" customHeight="1" x14ac:dyDescent="0.25">
      <c r="A14" s="1">
        <v>9</v>
      </c>
      <c r="B14" s="110" t="s">
        <v>13</v>
      </c>
      <c r="C14" s="110"/>
      <c r="D14" s="110"/>
      <c r="E14" s="110"/>
      <c r="F14" s="110"/>
      <c r="G14" s="110"/>
      <c r="H14" s="111">
        <f>'Форма 2.3.'!H21:J21+'Форма 2.3.'!H22:J22+'Форма 2.3.'!H23:J23+'Форма 2.3.'!H24:J24+'Форма 2.3.'!H11:J11</f>
        <v>36966.300000000003</v>
      </c>
      <c r="I14" s="111"/>
      <c r="J14" s="8" t="s">
        <v>8</v>
      </c>
    </row>
    <row r="15" spans="1:10" ht="16.899999999999999" customHeight="1" x14ac:dyDescent="0.25">
      <c r="A15" s="1">
        <v>10</v>
      </c>
      <c r="B15" s="110" t="s">
        <v>14</v>
      </c>
      <c r="C15" s="110"/>
      <c r="D15" s="110"/>
      <c r="E15" s="110"/>
      <c r="F15" s="110"/>
      <c r="G15" s="110"/>
      <c r="H15" s="111">
        <f>'Форма 2.3.'!H20:J20</f>
        <v>27315</v>
      </c>
      <c r="I15" s="111"/>
      <c r="J15" s="8" t="s">
        <v>8</v>
      </c>
    </row>
    <row r="16" spans="1:10" ht="16.899999999999999" customHeight="1" x14ac:dyDescent="0.25">
      <c r="A16" s="52">
        <v>11</v>
      </c>
      <c r="B16" s="110" t="s">
        <v>100</v>
      </c>
      <c r="C16" s="110"/>
      <c r="D16" s="110"/>
      <c r="E16" s="110"/>
      <c r="F16" s="110"/>
      <c r="G16" s="110"/>
      <c r="H16" s="111">
        <v>11093.16</v>
      </c>
      <c r="I16" s="111"/>
      <c r="J16" s="8" t="s">
        <v>8</v>
      </c>
    </row>
    <row r="17" spans="1:10" ht="16.899999999999999" customHeight="1" x14ac:dyDescent="0.25">
      <c r="A17" s="54">
        <v>12</v>
      </c>
      <c r="B17" s="112" t="s">
        <v>15</v>
      </c>
      <c r="C17" s="112"/>
      <c r="D17" s="112"/>
      <c r="E17" s="112"/>
      <c r="F17" s="112"/>
      <c r="G17" s="112"/>
      <c r="H17" s="114">
        <f>H18+H19+H20+H21+H22</f>
        <v>221210.17</v>
      </c>
      <c r="I17" s="114"/>
      <c r="J17" s="29" t="s">
        <v>8</v>
      </c>
    </row>
    <row r="18" spans="1:10" ht="16.899999999999999" customHeight="1" x14ac:dyDescent="0.25">
      <c r="A18" s="54">
        <v>13</v>
      </c>
      <c r="B18" s="110" t="s">
        <v>16</v>
      </c>
      <c r="C18" s="110"/>
      <c r="D18" s="110"/>
      <c r="E18" s="110"/>
      <c r="F18" s="110"/>
      <c r="G18" s="110"/>
      <c r="H18" s="109">
        <v>221210.17</v>
      </c>
      <c r="I18" s="109"/>
      <c r="J18" s="8" t="s">
        <v>8</v>
      </c>
    </row>
    <row r="19" spans="1:10" ht="16.899999999999999" customHeight="1" x14ac:dyDescent="0.25">
      <c r="A19" s="54">
        <v>14</v>
      </c>
      <c r="B19" s="110" t="s">
        <v>17</v>
      </c>
      <c r="C19" s="110"/>
      <c r="D19" s="110"/>
      <c r="E19" s="110"/>
      <c r="F19" s="110"/>
      <c r="G19" s="110"/>
      <c r="H19" s="111">
        <v>0</v>
      </c>
      <c r="I19" s="111"/>
      <c r="J19" s="8" t="s">
        <v>8</v>
      </c>
    </row>
    <row r="20" spans="1:10" ht="16.899999999999999" customHeight="1" x14ac:dyDescent="0.25">
      <c r="A20" s="54">
        <v>15</v>
      </c>
      <c r="B20" s="110" t="s">
        <v>18</v>
      </c>
      <c r="C20" s="110"/>
      <c r="D20" s="110"/>
      <c r="E20" s="110"/>
      <c r="F20" s="110"/>
      <c r="G20" s="110"/>
      <c r="H20" s="111">
        <v>0</v>
      </c>
      <c r="I20" s="111"/>
      <c r="J20" s="8" t="s">
        <v>8</v>
      </c>
    </row>
    <row r="21" spans="1:10" ht="16.899999999999999" customHeight="1" x14ac:dyDescent="0.25">
      <c r="A21" s="54">
        <v>16</v>
      </c>
      <c r="B21" s="110" t="s">
        <v>19</v>
      </c>
      <c r="C21" s="110"/>
      <c r="D21" s="110"/>
      <c r="E21" s="110"/>
      <c r="F21" s="110"/>
      <c r="G21" s="110"/>
      <c r="H21" s="111">
        <v>0</v>
      </c>
      <c r="I21" s="111"/>
      <c r="J21" s="8" t="s">
        <v>8</v>
      </c>
    </row>
    <row r="22" spans="1:10" ht="16.899999999999999" customHeight="1" x14ac:dyDescent="0.25">
      <c r="A22" s="54">
        <v>17</v>
      </c>
      <c r="B22" s="110" t="s">
        <v>20</v>
      </c>
      <c r="C22" s="110"/>
      <c r="D22" s="110"/>
      <c r="E22" s="110"/>
      <c r="F22" s="110"/>
      <c r="G22" s="110"/>
      <c r="H22" s="111">
        <v>0</v>
      </c>
      <c r="I22" s="111"/>
      <c r="J22" s="8" t="s">
        <v>8</v>
      </c>
    </row>
    <row r="23" spans="1:10" ht="16.899999999999999" customHeight="1" x14ac:dyDescent="0.25">
      <c r="A23" s="54">
        <v>18</v>
      </c>
      <c r="B23" s="112" t="s">
        <v>21</v>
      </c>
      <c r="C23" s="112"/>
      <c r="D23" s="112"/>
      <c r="E23" s="112"/>
      <c r="F23" s="112"/>
      <c r="G23" s="112"/>
      <c r="H23" s="113">
        <f>H17+H24+H25</f>
        <v>221210.17</v>
      </c>
      <c r="I23" s="114"/>
      <c r="J23" s="29" t="s">
        <v>8</v>
      </c>
    </row>
    <row r="24" spans="1:10" ht="16.899999999999999" customHeight="1" x14ac:dyDescent="0.25">
      <c r="A24" s="54">
        <v>19</v>
      </c>
      <c r="B24" s="118" t="s">
        <v>22</v>
      </c>
      <c r="C24" s="118"/>
      <c r="D24" s="118"/>
      <c r="E24" s="118"/>
      <c r="F24" s="118"/>
      <c r="G24" s="118"/>
      <c r="H24" s="111">
        <v>0</v>
      </c>
      <c r="I24" s="111"/>
      <c r="J24" s="8" t="s">
        <v>8</v>
      </c>
    </row>
    <row r="25" spans="1:10" ht="16.899999999999999" customHeight="1" x14ac:dyDescent="0.25">
      <c r="A25" s="54">
        <v>20</v>
      </c>
      <c r="B25" s="118" t="s">
        <v>23</v>
      </c>
      <c r="C25" s="118"/>
      <c r="D25" s="118"/>
      <c r="E25" s="118"/>
      <c r="F25" s="118"/>
      <c r="G25" s="118"/>
      <c r="H25" s="129">
        <v>0</v>
      </c>
      <c r="I25" s="109"/>
      <c r="J25" s="8" t="s">
        <v>8</v>
      </c>
    </row>
    <row r="26" spans="1:10" ht="24" customHeight="1" x14ac:dyDescent="0.25">
      <c r="A26" s="54">
        <v>21</v>
      </c>
      <c r="B26" s="106" t="s">
        <v>29</v>
      </c>
      <c r="C26" s="107"/>
      <c r="D26" s="107"/>
      <c r="E26" s="107"/>
      <c r="F26" s="107"/>
      <c r="G26" s="108"/>
      <c r="H26" s="109">
        <v>22279.81</v>
      </c>
      <c r="I26" s="109"/>
      <c r="J26" s="8" t="s">
        <v>8</v>
      </c>
    </row>
    <row r="27" spans="1:10" s="12" customFormat="1" ht="23.45" customHeight="1" x14ac:dyDescent="0.25">
      <c r="A27" s="102" t="s">
        <v>24</v>
      </c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30" customHeight="1" x14ac:dyDescent="0.25">
      <c r="A28" s="130" t="s">
        <v>25</v>
      </c>
      <c r="B28" s="130"/>
      <c r="C28" s="130"/>
      <c r="D28" s="130"/>
      <c r="E28" s="130"/>
      <c r="F28" s="130"/>
      <c r="G28" s="130"/>
      <c r="H28" s="131" t="s">
        <v>26</v>
      </c>
      <c r="I28" s="131"/>
      <c r="J28" s="131"/>
    </row>
    <row r="29" spans="1:10" ht="30.6" customHeight="1" x14ac:dyDescent="0.25">
      <c r="A29" s="9">
        <v>22</v>
      </c>
      <c r="B29" s="67" t="s">
        <v>68</v>
      </c>
      <c r="C29" s="67"/>
      <c r="D29" s="67"/>
      <c r="E29" s="67"/>
      <c r="F29" s="67"/>
      <c r="G29" s="67"/>
      <c r="H29" s="68">
        <v>34599</v>
      </c>
      <c r="I29" s="68"/>
      <c r="J29" s="68"/>
    </row>
    <row r="30" spans="1:10" ht="28.15" customHeight="1" x14ac:dyDescent="0.25">
      <c r="A30" s="9">
        <v>23</v>
      </c>
      <c r="B30" s="55" t="s">
        <v>69</v>
      </c>
      <c r="C30" s="56"/>
      <c r="D30" s="56"/>
      <c r="E30" s="56"/>
      <c r="F30" s="56"/>
      <c r="G30" s="57"/>
      <c r="H30" s="58">
        <v>55722.600000000006</v>
      </c>
      <c r="I30" s="59"/>
      <c r="J30" s="60"/>
    </row>
    <row r="31" spans="1:10" ht="28.15" customHeight="1" x14ac:dyDescent="0.25">
      <c r="A31" s="9">
        <v>24</v>
      </c>
      <c r="B31" s="55" t="s">
        <v>70</v>
      </c>
      <c r="C31" s="56"/>
      <c r="D31" s="56"/>
      <c r="E31" s="56"/>
      <c r="F31" s="56"/>
      <c r="G31" s="57"/>
      <c r="H31" s="58">
        <v>6373.5</v>
      </c>
      <c r="I31" s="59"/>
      <c r="J31" s="60"/>
    </row>
    <row r="32" spans="1:10" ht="28.15" customHeight="1" x14ac:dyDescent="0.25">
      <c r="A32" s="9">
        <v>25</v>
      </c>
      <c r="B32" s="55" t="s">
        <v>71</v>
      </c>
      <c r="C32" s="56"/>
      <c r="D32" s="56"/>
      <c r="E32" s="56"/>
      <c r="F32" s="56"/>
      <c r="G32" s="57"/>
      <c r="H32" s="58">
        <v>8194.5</v>
      </c>
      <c r="I32" s="59"/>
      <c r="J32" s="60"/>
    </row>
    <row r="33" spans="1:10" ht="28.15" customHeight="1" x14ac:dyDescent="0.25">
      <c r="A33" s="9">
        <v>26</v>
      </c>
      <c r="B33" s="55" t="s">
        <v>72</v>
      </c>
      <c r="C33" s="56"/>
      <c r="D33" s="56"/>
      <c r="E33" s="56"/>
      <c r="F33" s="56"/>
      <c r="G33" s="57"/>
      <c r="H33" s="58">
        <v>7101.9000000000005</v>
      </c>
      <c r="I33" s="59"/>
      <c r="J33" s="60"/>
    </row>
    <row r="34" spans="1:10" ht="28.15" customHeight="1" x14ac:dyDescent="0.25">
      <c r="A34" s="9">
        <v>27</v>
      </c>
      <c r="B34" s="55" t="s">
        <v>74</v>
      </c>
      <c r="C34" s="56"/>
      <c r="D34" s="56"/>
      <c r="E34" s="56"/>
      <c r="F34" s="56"/>
      <c r="G34" s="57"/>
      <c r="H34" s="58">
        <v>17299.5</v>
      </c>
      <c r="I34" s="59"/>
      <c r="J34" s="60"/>
    </row>
    <row r="35" spans="1:10" ht="28.15" customHeight="1" x14ac:dyDescent="0.25">
      <c r="A35" s="9">
        <v>28</v>
      </c>
      <c r="B35" s="55" t="s">
        <v>75</v>
      </c>
      <c r="C35" s="56"/>
      <c r="D35" s="56"/>
      <c r="E35" s="56"/>
      <c r="F35" s="56"/>
      <c r="G35" s="57"/>
      <c r="H35" s="58">
        <v>12929.099999999999</v>
      </c>
      <c r="I35" s="59"/>
      <c r="J35" s="60"/>
    </row>
    <row r="36" spans="1:10" ht="28.15" customHeight="1" x14ac:dyDescent="0.25">
      <c r="A36" s="9">
        <v>29</v>
      </c>
      <c r="B36" s="55" t="s">
        <v>76</v>
      </c>
      <c r="C36" s="56"/>
      <c r="D36" s="56"/>
      <c r="E36" s="56"/>
      <c r="F36" s="56"/>
      <c r="G36" s="57"/>
      <c r="H36" s="58">
        <v>2549.4</v>
      </c>
      <c r="I36" s="59"/>
      <c r="J36" s="60"/>
    </row>
    <row r="37" spans="1:10" ht="28.15" customHeight="1" x14ac:dyDescent="0.25">
      <c r="A37" s="9">
        <v>30</v>
      </c>
      <c r="B37" s="55" t="s">
        <v>77</v>
      </c>
      <c r="C37" s="56"/>
      <c r="D37" s="56"/>
      <c r="E37" s="56"/>
      <c r="F37" s="56"/>
      <c r="G37" s="57"/>
      <c r="H37" s="58">
        <v>3642</v>
      </c>
      <c r="I37" s="59"/>
      <c r="J37" s="60"/>
    </row>
    <row r="38" spans="1:10" ht="28.15" customHeight="1" x14ac:dyDescent="0.25">
      <c r="A38" s="9">
        <v>31</v>
      </c>
      <c r="B38" s="55" t="s">
        <v>78</v>
      </c>
      <c r="C38" s="56"/>
      <c r="D38" s="56"/>
      <c r="E38" s="56"/>
      <c r="F38" s="56"/>
      <c r="G38" s="57"/>
      <c r="H38" s="58">
        <v>1821</v>
      </c>
      <c r="I38" s="59"/>
      <c r="J38" s="60"/>
    </row>
    <row r="39" spans="1:10" ht="28.15" customHeight="1" x14ac:dyDescent="0.25">
      <c r="A39" s="9">
        <v>32</v>
      </c>
      <c r="B39" s="55" t="s">
        <v>79</v>
      </c>
      <c r="C39" s="56"/>
      <c r="D39" s="56"/>
      <c r="E39" s="56"/>
      <c r="F39" s="56"/>
      <c r="G39" s="57"/>
      <c r="H39" s="58">
        <v>910.5</v>
      </c>
      <c r="I39" s="59"/>
      <c r="J39" s="60"/>
    </row>
    <row r="40" spans="1:10" ht="28.15" customHeight="1" x14ac:dyDescent="0.25">
      <c r="A40" s="9">
        <v>33</v>
      </c>
      <c r="B40" s="55" t="s">
        <v>80</v>
      </c>
      <c r="C40" s="56"/>
      <c r="D40" s="56"/>
      <c r="E40" s="56"/>
      <c r="F40" s="56"/>
      <c r="G40" s="57"/>
      <c r="H40" s="58">
        <v>27315</v>
      </c>
      <c r="I40" s="59"/>
      <c r="J40" s="60"/>
    </row>
    <row r="41" spans="1:10" ht="28.15" customHeight="1" x14ac:dyDescent="0.25">
      <c r="A41" s="9">
        <v>34</v>
      </c>
      <c r="B41" s="55" t="s">
        <v>81</v>
      </c>
      <c r="C41" s="56"/>
      <c r="D41" s="56"/>
      <c r="E41" s="56"/>
      <c r="F41" s="56"/>
      <c r="G41" s="57"/>
      <c r="H41" s="58">
        <v>11472.3</v>
      </c>
      <c r="I41" s="59"/>
      <c r="J41" s="60"/>
    </row>
    <row r="42" spans="1:10" ht="28.15" customHeight="1" x14ac:dyDescent="0.25">
      <c r="A42" s="9">
        <v>35</v>
      </c>
      <c r="B42" s="55" t="s">
        <v>82</v>
      </c>
      <c r="C42" s="56"/>
      <c r="D42" s="56"/>
      <c r="E42" s="56"/>
      <c r="F42" s="56"/>
      <c r="G42" s="57"/>
      <c r="H42" s="58">
        <v>6373.5</v>
      </c>
      <c r="I42" s="59"/>
      <c r="J42" s="60"/>
    </row>
    <row r="43" spans="1:10" ht="28.15" customHeight="1" x14ac:dyDescent="0.25">
      <c r="A43" s="9">
        <v>36</v>
      </c>
      <c r="B43" s="55" t="s">
        <v>83</v>
      </c>
      <c r="C43" s="56"/>
      <c r="D43" s="56"/>
      <c r="E43" s="56"/>
      <c r="F43" s="56"/>
      <c r="G43" s="57"/>
      <c r="H43" s="58">
        <v>9833.4000000000015</v>
      </c>
      <c r="I43" s="59"/>
      <c r="J43" s="60"/>
    </row>
    <row r="44" spans="1:10" ht="28.15" customHeight="1" x14ac:dyDescent="0.25">
      <c r="A44" s="9">
        <v>37</v>
      </c>
      <c r="B44" s="55" t="s">
        <v>84</v>
      </c>
      <c r="C44" s="56"/>
      <c r="D44" s="56"/>
      <c r="E44" s="56"/>
      <c r="F44" s="56"/>
      <c r="G44" s="57"/>
      <c r="H44" s="58">
        <v>2913.6000000000004</v>
      </c>
      <c r="I44" s="59"/>
      <c r="J44" s="60"/>
    </row>
    <row r="45" spans="1:10" ht="28.15" customHeight="1" x14ac:dyDescent="0.25">
      <c r="A45" s="9">
        <v>38</v>
      </c>
      <c r="B45" s="55" t="s">
        <v>73</v>
      </c>
      <c r="C45" s="56"/>
      <c r="D45" s="56"/>
      <c r="E45" s="56"/>
      <c r="F45" s="56"/>
      <c r="G45" s="57"/>
      <c r="H45" s="58">
        <v>3277.7999999999997</v>
      </c>
      <c r="I45" s="59"/>
      <c r="J45" s="60"/>
    </row>
    <row r="46" spans="1:10" ht="28.15" customHeight="1" x14ac:dyDescent="0.25">
      <c r="A46" s="9">
        <v>39</v>
      </c>
      <c r="B46" s="55" t="s">
        <v>97</v>
      </c>
      <c r="C46" s="56"/>
      <c r="D46" s="56"/>
      <c r="E46" s="56"/>
      <c r="F46" s="56"/>
      <c r="G46" s="57"/>
      <c r="H46" s="58">
        <v>2454.86</v>
      </c>
      <c r="I46" s="59"/>
      <c r="J46" s="60"/>
    </row>
    <row r="47" spans="1:10" ht="28.15" customHeight="1" x14ac:dyDescent="0.25">
      <c r="A47" s="9">
        <v>40</v>
      </c>
      <c r="B47" s="55" t="s">
        <v>98</v>
      </c>
      <c r="C47" s="56"/>
      <c r="D47" s="56"/>
      <c r="E47" s="56"/>
      <c r="F47" s="56"/>
      <c r="G47" s="57"/>
      <c r="H47" s="58">
        <v>4455.62</v>
      </c>
      <c r="I47" s="59"/>
      <c r="J47" s="60"/>
    </row>
    <row r="48" spans="1:10" ht="30" customHeight="1" x14ac:dyDescent="0.25">
      <c r="A48" s="9">
        <v>41</v>
      </c>
      <c r="B48" s="55" t="s">
        <v>99</v>
      </c>
      <c r="C48" s="56"/>
      <c r="D48" s="56"/>
      <c r="E48" s="56"/>
      <c r="F48" s="56"/>
      <c r="G48" s="57"/>
      <c r="H48" s="58">
        <v>4182.68</v>
      </c>
      <c r="I48" s="59"/>
      <c r="J48" s="60"/>
    </row>
    <row r="49" spans="1:10" ht="25.9" customHeight="1" x14ac:dyDescent="0.25">
      <c r="A49" s="136" t="s">
        <v>27</v>
      </c>
      <c r="B49" s="137"/>
      <c r="C49" s="137"/>
      <c r="D49" s="137"/>
      <c r="E49" s="137"/>
      <c r="F49" s="137"/>
      <c r="G49" s="138"/>
      <c r="H49" s="103">
        <f>SUM(H29:H48)</f>
        <v>223421.75999999995</v>
      </c>
      <c r="I49" s="104"/>
      <c r="J49" s="105"/>
    </row>
    <row r="50" spans="1:10" s="12" customFormat="1" ht="28.9" customHeight="1" x14ac:dyDescent="0.25">
      <c r="A50" s="72" t="s">
        <v>30</v>
      </c>
      <c r="B50" s="73"/>
      <c r="C50" s="73"/>
      <c r="D50" s="73"/>
      <c r="E50" s="73"/>
      <c r="F50" s="73"/>
      <c r="G50" s="73"/>
      <c r="H50" s="73"/>
      <c r="I50" s="73"/>
      <c r="J50" s="74"/>
    </row>
    <row r="51" spans="1:10" s="14" customFormat="1" ht="46.15" customHeight="1" x14ac:dyDescent="0.25">
      <c r="A51" s="13"/>
      <c r="B51" s="97" t="s">
        <v>32</v>
      </c>
      <c r="C51" s="97"/>
      <c r="D51" s="97"/>
      <c r="E51" s="97"/>
      <c r="F51" s="97"/>
      <c r="G51" s="30" t="s">
        <v>33</v>
      </c>
      <c r="H51" s="98" t="s">
        <v>34</v>
      </c>
      <c r="I51" s="98"/>
      <c r="J51" s="27" t="s">
        <v>35</v>
      </c>
    </row>
    <row r="52" spans="1:10" s="4" customFormat="1" ht="28.9" customHeight="1" x14ac:dyDescent="0.25">
      <c r="A52" s="15">
        <v>42</v>
      </c>
      <c r="B52" s="99" t="s">
        <v>28</v>
      </c>
      <c r="C52" s="99"/>
      <c r="D52" s="99"/>
      <c r="E52" s="99"/>
      <c r="F52" s="99"/>
      <c r="G52" s="99"/>
      <c r="H52" s="99"/>
      <c r="I52" s="99"/>
      <c r="J52" s="99"/>
    </row>
    <row r="53" spans="1:10" s="11" customFormat="1" ht="28.9" customHeight="1" x14ac:dyDescent="0.25">
      <c r="A53" s="26" t="s">
        <v>36</v>
      </c>
      <c r="B53" s="100" t="s">
        <v>81</v>
      </c>
      <c r="C53" s="100"/>
      <c r="D53" s="100"/>
      <c r="E53" s="100"/>
      <c r="F53" s="100"/>
      <c r="G53" s="30" t="s">
        <v>57</v>
      </c>
      <c r="H53" s="86" t="s">
        <v>42</v>
      </c>
      <c r="I53" s="86"/>
      <c r="J53" s="35">
        <v>0.63</v>
      </c>
    </row>
    <row r="54" spans="1:10" s="11" customFormat="1" ht="28.9" customHeight="1" x14ac:dyDescent="0.25">
      <c r="A54" s="26" t="s">
        <v>37</v>
      </c>
      <c r="B54" s="100" t="s">
        <v>82</v>
      </c>
      <c r="C54" s="100"/>
      <c r="D54" s="100"/>
      <c r="E54" s="100"/>
      <c r="F54" s="100"/>
      <c r="G54" s="37" t="s">
        <v>41</v>
      </c>
      <c r="H54" s="86" t="s">
        <v>42</v>
      </c>
      <c r="I54" s="86"/>
      <c r="J54" s="34">
        <v>0.35</v>
      </c>
    </row>
    <row r="55" spans="1:10" s="4" customFormat="1" ht="28.9" customHeight="1" x14ac:dyDescent="0.25">
      <c r="A55" s="8" t="s">
        <v>38</v>
      </c>
      <c r="B55" s="101" t="s">
        <v>83</v>
      </c>
      <c r="C55" s="101"/>
      <c r="D55" s="101"/>
      <c r="E55" s="101"/>
      <c r="F55" s="101"/>
      <c r="G55" s="37" t="s">
        <v>41</v>
      </c>
      <c r="H55" s="86" t="s">
        <v>42</v>
      </c>
      <c r="I55" s="86"/>
      <c r="J55" s="36">
        <v>0.54</v>
      </c>
    </row>
    <row r="56" spans="1:10" s="4" customFormat="1" ht="28.9" customHeight="1" x14ac:dyDescent="0.25">
      <c r="A56" s="8" t="s">
        <v>39</v>
      </c>
      <c r="B56" s="119" t="s">
        <v>70</v>
      </c>
      <c r="C56" s="120"/>
      <c r="D56" s="120"/>
      <c r="E56" s="120"/>
      <c r="F56" s="121"/>
      <c r="G56" s="51" t="s">
        <v>41</v>
      </c>
      <c r="H56" s="86" t="s">
        <v>42</v>
      </c>
      <c r="I56" s="86"/>
      <c r="J56" s="36">
        <v>0.35</v>
      </c>
    </row>
    <row r="57" spans="1:10" s="4" customFormat="1" ht="28.9" customHeight="1" x14ac:dyDescent="0.25">
      <c r="A57" s="8" t="s">
        <v>40</v>
      </c>
      <c r="B57" s="101" t="s">
        <v>84</v>
      </c>
      <c r="C57" s="101"/>
      <c r="D57" s="101"/>
      <c r="E57" s="101"/>
      <c r="F57" s="101"/>
      <c r="G57" s="37" t="s">
        <v>41</v>
      </c>
      <c r="H57" s="86" t="s">
        <v>42</v>
      </c>
      <c r="I57" s="86"/>
      <c r="J57" s="36">
        <v>0.16</v>
      </c>
    </row>
    <row r="58" spans="1:10" s="4" customFormat="1" ht="28.9" hidden="1" customHeight="1" x14ac:dyDescent="0.25">
      <c r="A58" s="8" t="s">
        <v>40</v>
      </c>
      <c r="B58" s="101"/>
      <c r="C58" s="101"/>
      <c r="D58" s="101"/>
      <c r="E58" s="101"/>
      <c r="F58" s="101"/>
      <c r="G58" s="37" t="s">
        <v>41</v>
      </c>
      <c r="H58" s="132"/>
      <c r="I58" s="132"/>
      <c r="J58" s="36"/>
    </row>
    <row r="59" spans="1:10" s="4" customFormat="1" ht="28.9" hidden="1" customHeight="1" x14ac:dyDescent="0.25">
      <c r="A59" s="8" t="s">
        <v>49</v>
      </c>
      <c r="B59" s="133"/>
      <c r="C59" s="133"/>
      <c r="D59" s="133"/>
      <c r="E59" s="133"/>
      <c r="F59" s="133"/>
      <c r="G59" s="17" t="s">
        <v>41</v>
      </c>
      <c r="H59" s="132"/>
      <c r="I59" s="132"/>
      <c r="J59" s="36"/>
    </row>
    <row r="60" spans="1:10" s="4" customFormat="1" ht="28.9" hidden="1" customHeight="1" x14ac:dyDescent="0.25">
      <c r="A60" s="8" t="s">
        <v>50</v>
      </c>
      <c r="B60" s="133"/>
      <c r="C60" s="133"/>
      <c r="D60" s="133"/>
      <c r="E60" s="133"/>
      <c r="F60" s="133"/>
      <c r="G60" s="17" t="s">
        <v>41</v>
      </c>
      <c r="H60" s="132"/>
      <c r="I60" s="132"/>
      <c r="J60" s="36"/>
    </row>
    <row r="61" spans="1:10" s="11" customFormat="1" ht="28.9" customHeight="1" x14ac:dyDescent="0.25">
      <c r="A61" s="16">
        <v>43</v>
      </c>
      <c r="B61" s="123" t="s">
        <v>55</v>
      </c>
      <c r="C61" s="124"/>
      <c r="D61" s="124"/>
      <c r="E61" s="124"/>
      <c r="F61" s="124"/>
      <c r="G61" s="124"/>
      <c r="H61" s="124"/>
      <c r="I61" s="124"/>
      <c r="J61" s="125"/>
    </row>
    <row r="62" spans="1:10" s="11" customFormat="1" ht="28.9" customHeight="1" x14ac:dyDescent="0.25">
      <c r="A62" s="53" t="s">
        <v>36</v>
      </c>
      <c r="B62" s="100" t="s">
        <v>68</v>
      </c>
      <c r="C62" s="100"/>
      <c r="D62" s="100"/>
      <c r="E62" s="100"/>
      <c r="F62" s="100"/>
      <c r="G62" s="46" t="s">
        <v>56</v>
      </c>
      <c r="H62" s="86" t="s">
        <v>42</v>
      </c>
      <c r="I62" s="86"/>
      <c r="J62" s="35">
        <v>1.9</v>
      </c>
    </row>
    <row r="63" spans="1:10" s="11" customFormat="1" ht="28.9" customHeight="1" x14ac:dyDescent="0.25">
      <c r="A63" s="53" t="s">
        <v>37</v>
      </c>
      <c r="B63" s="100" t="s">
        <v>69</v>
      </c>
      <c r="C63" s="100"/>
      <c r="D63" s="100"/>
      <c r="E63" s="100"/>
      <c r="F63" s="100"/>
      <c r="G63" s="19" t="s">
        <v>56</v>
      </c>
      <c r="H63" s="86" t="s">
        <v>42</v>
      </c>
      <c r="I63" s="86"/>
      <c r="J63" s="34">
        <v>3.06</v>
      </c>
    </row>
    <row r="64" spans="1:10" s="11" customFormat="1" ht="28.9" customHeight="1" x14ac:dyDescent="0.25">
      <c r="A64" s="53" t="s">
        <v>38</v>
      </c>
      <c r="B64" s="143" t="s">
        <v>71</v>
      </c>
      <c r="C64" s="144"/>
      <c r="D64" s="144"/>
      <c r="E64" s="144"/>
      <c r="F64" s="145"/>
      <c r="G64" s="44" t="s">
        <v>58</v>
      </c>
      <c r="H64" s="86" t="s">
        <v>42</v>
      </c>
      <c r="I64" s="86"/>
      <c r="J64" s="48">
        <v>0.45</v>
      </c>
    </row>
    <row r="65" spans="1:10" s="11" customFormat="1" ht="47.25" customHeight="1" x14ac:dyDescent="0.25">
      <c r="A65" s="53" t="s">
        <v>39</v>
      </c>
      <c r="B65" s="83" t="s">
        <v>72</v>
      </c>
      <c r="C65" s="84"/>
      <c r="D65" s="84"/>
      <c r="E65" s="84"/>
      <c r="F65" s="85"/>
      <c r="G65" s="44" t="s">
        <v>58</v>
      </c>
      <c r="H65" s="86" t="s">
        <v>42</v>
      </c>
      <c r="I65" s="86"/>
      <c r="J65" s="48">
        <v>0.39</v>
      </c>
    </row>
    <row r="66" spans="1:10" s="11" customFormat="1" ht="39.75" customHeight="1" x14ac:dyDescent="0.25">
      <c r="A66" s="53" t="s">
        <v>40</v>
      </c>
      <c r="B66" s="83" t="s">
        <v>75</v>
      </c>
      <c r="C66" s="84"/>
      <c r="D66" s="84"/>
      <c r="E66" s="84"/>
      <c r="F66" s="85"/>
      <c r="G66" s="44" t="s">
        <v>94</v>
      </c>
      <c r="H66" s="86" t="s">
        <v>42</v>
      </c>
      <c r="I66" s="86"/>
      <c r="J66" s="48">
        <v>0.71</v>
      </c>
    </row>
    <row r="67" spans="1:10" s="11" customFormat="1" ht="33" customHeight="1" x14ac:dyDescent="0.25">
      <c r="A67" s="53" t="s">
        <v>49</v>
      </c>
      <c r="B67" s="83" t="s">
        <v>76</v>
      </c>
      <c r="C67" s="84"/>
      <c r="D67" s="84"/>
      <c r="E67" s="84"/>
      <c r="F67" s="85"/>
      <c r="G67" s="44" t="s">
        <v>94</v>
      </c>
      <c r="H67" s="86" t="s">
        <v>42</v>
      </c>
      <c r="I67" s="86"/>
      <c r="J67" s="48">
        <v>0.14000000000000001</v>
      </c>
    </row>
    <row r="68" spans="1:10" s="11" customFormat="1" ht="33" customHeight="1" x14ac:dyDescent="0.25">
      <c r="A68" s="53" t="s">
        <v>86</v>
      </c>
      <c r="B68" s="83" t="s">
        <v>77</v>
      </c>
      <c r="C68" s="84"/>
      <c r="D68" s="84"/>
      <c r="E68" s="84"/>
      <c r="F68" s="85"/>
      <c r="G68" s="44" t="s">
        <v>93</v>
      </c>
      <c r="H68" s="86" t="s">
        <v>42</v>
      </c>
      <c r="I68" s="86"/>
      <c r="J68" s="48">
        <v>0.2</v>
      </c>
    </row>
    <row r="69" spans="1:10" s="11" customFormat="1" ht="33" customHeight="1" x14ac:dyDescent="0.25">
      <c r="A69" s="53" t="s">
        <v>50</v>
      </c>
      <c r="B69" s="83" t="s">
        <v>78</v>
      </c>
      <c r="C69" s="84"/>
      <c r="D69" s="84"/>
      <c r="E69" s="84"/>
      <c r="F69" s="85"/>
      <c r="G69" s="44" t="s">
        <v>91</v>
      </c>
      <c r="H69" s="86" t="s">
        <v>42</v>
      </c>
      <c r="I69" s="86"/>
      <c r="J69" s="48">
        <v>0.1</v>
      </c>
    </row>
    <row r="70" spans="1:10" s="11" customFormat="1" ht="33" customHeight="1" x14ac:dyDescent="0.25">
      <c r="A70" s="53" t="s">
        <v>87</v>
      </c>
      <c r="B70" s="83" t="s">
        <v>79</v>
      </c>
      <c r="C70" s="84"/>
      <c r="D70" s="84"/>
      <c r="E70" s="84"/>
      <c r="F70" s="85"/>
      <c r="G70" s="44" t="s">
        <v>92</v>
      </c>
      <c r="H70" s="86" t="s">
        <v>42</v>
      </c>
      <c r="I70" s="86"/>
      <c r="J70" s="48">
        <v>0.05</v>
      </c>
    </row>
    <row r="71" spans="1:10" s="11" customFormat="1" ht="33" customHeight="1" x14ac:dyDescent="0.25">
      <c r="A71" s="53" t="s">
        <v>88</v>
      </c>
      <c r="B71" s="83" t="s">
        <v>73</v>
      </c>
      <c r="C71" s="84"/>
      <c r="D71" s="84"/>
      <c r="E71" s="84"/>
      <c r="F71" s="85"/>
      <c r="G71" s="44" t="s">
        <v>90</v>
      </c>
      <c r="H71" s="86" t="s">
        <v>42</v>
      </c>
      <c r="I71" s="86"/>
      <c r="J71" s="48">
        <v>0.18</v>
      </c>
    </row>
    <row r="72" spans="1:10" s="11" customFormat="1" ht="28.9" customHeight="1" x14ac:dyDescent="0.25">
      <c r="A72" s="53" t="s">
        <v>89</v>
      </c>
      <c r="B72" s="83" t="s">
        <v>74</v>
      </c>
      <c r="C72" s="84"/>
      <c r="D72" s="84"/>
      <c r="E72" s="84"/>
      <c r="F72" s="85"/>
      <c r="G72" s="44" t="s">
        <v>95</v>
      </c>
      <c r="H72" s="86" t="s">
        <v>42</v>
      </c>
      <c r="I72" s="86"/>
      <c r="J72" s="47">
        <v>0.95</v>
      </c>
    </row>
    <row r="73" spans="1:10" s="11" customFormat="1" ht="28.9" customHeight="1" x14ac:dyDescent="0.25">
      <c r="A73" s="16">
        <v>44</v>
      </c>
      <c r="B73" s="126" t="s">
        <v>59</v>
      </c>
      <c r="C73" s="127"/>
      <c r="D73" s="127"/>
      <c r="E73" s="127"/>
      <c r="F73" s="127"/>
      <c r="G73" s="127"/>
      <c r="H73" s="127"/>
      <c r="I73" s="127"/>
      <c r="J73" s="128"/>
    </row>
    <row r="74" spans="1:10" s="11" customFormat="1" ht="60.6" customHeight="1" x14ac:dyDescent="0.25">
      <c r="A74" s="18" t="s">
        <v>36</v>
      </c>
      <c r="B74" s="122" t="s">
        <v>60</v>
      </c>
      <c r="C74" s="122"/>
      <c r="D74" s="122"/>
      <c r="E74" s="122"/>
      <c r="F74" s="122"/>
      <c r="G74" s="26" t="s">
        <v>58</v>
      </c>
      <c r="H74" s="86" t="s">
        <v>42</v>
      </c>
      <c r="I74" s="86"/>
      <c r="J74" s="139">
        <v>1.5</v>
      </c>
    </row>
    <row r="75" spans="1:10" s="11" customFormat="1" ht="64.150000000000006" customHeight="1" x14ac:dyDescent="0.25">
      <c r="A75" s="18" t="s">
        <v>37</v>
      </c>
      <c r="B75" s="122" t="s">
        <v>61</v>
      </c>
      <c r="C75" s="122"/>
      <c r="D75" s="122"/>
      <c r="E75" s="122"/>
      <c r="F75" s="122"/>
      <c r="G75" s="45" t="s">
        <v>58</v>
      </c>
      <c r="H75" s="86" t="s">
        <v>42</v>
      </c>
      <c r="I75" s="86"/>
      <c r="J75" s="140"/>
    </row>
    <row r="76" spans="1:10" s="11" customFormat="1" ht="64.150000000000006" customHeight="1" x14ac:dyDescent="0.25">
      <c r="A76" s="45" t="s">
        <v>38</v>
      </c>
      <c r="B76" s="122" t="s">
        <v>62</v>
      </c>
      <c r="C76" s="122"/>
      <c r="D76" s="122"/>
      <c r="E76" s="122"/>
      <c r="F76" s="122"/>
      <c r="G76" s="45" t="s">
        <v>58</v>
      </c>
      <c r="H76" s="86" t="s">
        <v>42</v>
      </c>
      <c r="I76" s="86"/>
      <c r="J76" s="140"/>
    </row>
    <row r="77" spans="1:10" s="11" customFormat="1" ht="64.150000000000006" customHeight="1" x14ac:dyDescent="0.25">
      <c r="A77" s="49" t="s">
        <v>39</v>
      </c>
      <c r="B77" s="122" t="s">
        <v>65</v>
      </c>
      <c r="C77" s="122"/>
      <c r="D77" s="122"/>
      <c r="E77" s="122"/>
      <c r="F77" s="122"/>
      <c r="G77" s="49" t="s">
        <v>57</v>
      </c>
      <c r="H77" s="86" t="s">
        <v>42</v>
      </c>
      <c r="I77" s="86"/>
      <c r="J77" s="140"/>
    </row>
    <row r="78" spans="1:10" s="11" customFormat="1" ht="64.150000000000006" customHeight="1" x14ac:dyDescent="0.25">
      <c r="A78" s="49" t="s">
        <v>40</v>
      </c>
      <c r="B78" s="122" t="s">
        <v>66</v>
      </c>
      <c r="C78" s="122"/>
      <c r="D78" s="122"/>
      <c r="E78" s="122"/>
      <c r="F78" s="122"/>
      <c r="G78" s="49" t="s">
        <v>58</v>
      </c>
      <c r="H78" s="86" t="s">
        <v>42</v>
      </c>
      <c r="I78" s="86"/>
      <c r="J78" s="140"/>
    </row>
    <row r="79" spans="1:10" s="11" customFormat="1" ht="63" customHeight="1" x14ac:dyDescent="0.25">
      <c r="A79" s="18" t="s">
        <v>49</v>
      </c>
      <c r="B79" s="142" t="s">
        <v>63</v>
      </c>
      <c r="C79" s="142"/>
      <c r="D79" s="142"/>
      <c r="E79" s="142"/>
      <c r="F79" s="142"/>
      <c r="G79" s="45" t="s">
        <v>58</v>
      </c>
      <c r="H79" s="86" t="s">
        <v>42</v>
      </c>
      <c r="I79" s="86"/>
      <c r="J79" s="141"/>
    </row>
    <row r="80" spans="1:10" s="11" customFormat="1" ht="25.15" customHeight="1" x14ac:dyDescent="0.25">
      <c r="A80" s="16">
        <v>45</v>
      </c>
      <c r="B80" s="94" t="s">
        <v>43</v>
      </c>
      <c r="C80" s="95"/>
      <c r="D80" s="95"/>
      <c r="E80" s="95"/>
      <c r="F80" s="95"/>
      <c r="G80" s="95"/>
      <c r="H80" s="95"/>
      <c r="I80" s="95"/>
      <c r="J80" s="96"/>
    </row>
    <row r="81" spans="1:10" s="4" customFormat="1" ht="33" customHeight="1" x14ac:dyDescent="0.25">
      <c r="A81" s="20"/>
      <c r="B81" s="87" t="s">
        <v>44</v>
      </c>
      <c r="C81" s="87"/>
      <c r="D81" s="87"/>
      <c r="E81" s="87"/>
      <c r="F81" s="87"/>
      <c r="G81" s="26" t="s">
        <v>48</v>
      </c>
      <c r="H81" s="88">
        <v>0</v>
      </c>
      <c r="I81" s="89"/>
      <c r="J81" s="90"/>
    </row>
    <row r="82" spans="1:10" s="4" customFormat="1" ht="33" customHeight="1" x14ac:dyDescent="0.25">
      <c r="A82" s="20"/>
      <c r="B82" s="87" t="s">
        <v>45</v>
      </c>
      <c r="C82" s="87"/>
      <c r="D82" s="87"/>
      <c r="E82" s="87"/>
      <c r="F82" s="87"/>
      <c r="G82" s="26" t="s">
        <v>48</v>
      </c>
      <c r="H82" s="88">
        <v>0</v>
      </c>
      <c r="I82" s="89"/>
      <c r="J82" s="90"/>
    </row>
    <row r="83" spans="1:10" s="4" customFormat="1" ht="30.6" customHeight="1" x14ac:dyDescent="0.25">
      <c r="A83" s="20"/>
      <c r="B83" s="87" t="s">
        <v>46</v>
      </c>
      <c r="C83" s="87"/>
      <c r="D83" s="87"/>
      <c r="E83" s="87"/>
      <c r="F83" s="87"/>
      <c r="G83" s="26" t="s">
        <v>48</v>
      </c>
      <c r="H83" s="88">
        <v>0</v>
      </c>
      <c r="I83" s="89"/>
      <c r="J83" s="90"/>
    </row>
    <row r="84" spans="1:10" s="4" customFormat="1" ht="28.9" customHeight="1" x14ac:dyDescent="0.25">
      <c r="A84" s="20"/>
      <c r="B84" s="87" t="s">
        <v>47</v>
      </c>
      <c r="C84" s="87"/>
      <c r="D84" s="87"/>
      <c r="E84" s="87"/>
      <c r="F84" s="87"/>
      <c r="G84" s="28" t="s">
        <v>8</v>
      </c>
      <c r="H84" s="91">
        <v>0</v>
      </c>
      <c r="I84" s="92"/>
      <c r="J84" s="93"/>
    </row>
    <row r="85" spans="1:10" s="4" customFormat="1" ht="28.9" customHeight="1" x14ac:dyDescent="0.25">
      <c r="A85" s="22"/>
      <c r="B85" s="25"/>
      <c r="C85" s="25"/>
      <c r="D85" s="25"/>
      <c r="E85" s="25"/>
      <c r="F85" s="25"/>
      <c r="G85" s="24"/>
      <c r="H85" s="24"/>
      <c r="I85" s="24"/>
      <c r="J85" s="24"/>
    </row>
    <row r="86" spans="1:10" x14ac:dyDescent="0.25">
      <c r="A86" s="3" t="s">
        <v>85</v>
      </c>
      <c r="G86" s="3"/>
    </row>
  </sheetData>
  <sheetProtection algorithmName="SHA-512" hashValue="b12ugM/FpI/bxonHGWu9B2HuLwYxmM6b6ECPMgqTHrpYyXgxQR4g584J2zdkaN3tPjOBTQFeEFYVL9Ivt2+oDw==" saltValue="T+pCyqzHfsEENFRJU6+5oA==" spinCount="100000" sheet="1" objects="1" scenarios="1"/>
  <mergeCells count="155">
    <mergeCell ref="B77:F77"/>
    <mergeCell ref="H77:I77"/>
    <mergeCell ref="B78:F78"/>
    <mergeCell ref="H78:I78"/>
    <mergeCell ref="H79:I79"/>
    <mergeCell ref="J74:J79"/>
    <mergeCell ref="B33:G33"/>
    <mergeCell ref="B34:G34"/>
    <mergeCell ref="B35:G35"/>
    <mergeCell ref="B36:G36"/>
    <mergeCell ref="B37:G37"/>
    <mergeCell ref="B79:F79"/>
    <mergeCell ref="B76:F76"/>
    <mergeCell ref="H76:I76"/>
    <mergeCell ref="B72:F72"/>
    <mergeCell ref="H75:I75"/>
    <mergeCell ref="H64:I64"/>
    <mergeCell ref="B64:F64"/>
    <mergeCell ref="B65:F65"/>
    <mergeCell ref="H65:I65"/>
    <mergeCell ref="H57:I57"/>
    <mergeCell ref="H38:J38"/>
    <mergeCell ref="H39:J39"/>
    <mergeCell ref="H40:J40"/>
    <mergeCell ref="B12:G12"/>
    <mergeCell ref="H12:I12"/>
    <mergeCell ref="B13:G13"/>
    <mergeCell ref="H13:I13"/>
    <mergeCell ref="B60:F60"/>
    <mergeCell ref="H60:I60"/>
    <mergeCell ref="A49:G49"/>
    <mergeCell ref="H59:I59"/>
    <mergeCell ref="B19:G19"/>
    <mergeCell ref="B16:G16"/>
    <mergeCell ref="H16:I16"/>
    <mergeCell ref="B75:F75"/>
    <mergeCell ref="A50:J50"/>
    <mergeCell ref="B61:J61"/>
    <mergeCell ref="B73:J73"/>
    <mergeCell ref="H62:I62"/>
    <mergeCell ref="H63:I63"/>
    <mergeCell ref="H74:I74"/>
    <mergeCell ref="B31:G31"/>
    <mergeCell ref="B25:G25"/>
    <mergeCell ref="H25:I25"/>
    <mergeCell ref="A28:G28"/>
    <mergeCell ref="H28:J28"/>
    <mergeCell ref="H29:J29"/>
    <mergeCell ref="B29:G29"/>
    <mergeCell ref="B30:G30"/>
    <mergeCell ref="B48:G48"/>
    <mergeCell ref="B74:F74"/>
    <mergeCell ref="H30:J30"/>
    <mergeCell ref="H58:I58"/>
    <mergeCell ref="H48:J48"/>
    <mergeCell ref="B58:F58"/>
    <mergeCell ref="B62:F62"/>
    <mergeCell ref="B63:F63"/>
    <mergeCell ref="B59:F59"/>
    <mergeCell ref="H72:I72"/>
    <mergeCell ref="B32:G32"/>
    <mergeCell ref="H31:J31"/>
    <mergeCell ref="H32:J32"/>
    <mergeCell ref="H33:J33"/>
    <mergeCell ref="H34:J34"/>
    <mergeCell ref="H35:J35"/>
    <mergeCell ref="H36:J36"/>
    <mergeCell ref="H37:J37"/>
    <mergeCell ref="B38:G38"/>
    <mergeCell ref="B39:G39"/>
    <mergeCell ref="B40:G40"/>
    <mergeCell ref="B41:G41"/>
    <mergeCell ref="B42:G42"/>
    <mergeCell ref="B43:G43"/>
    <mergeCell ref="B44:G44"/>
    <mergeCell ref="H41:J41"/>
    <mergeCell ref="H42:J42"/>
    <mergeCell ref="H43:J43"/>
    <mergeCell ref="H44:J44"/>
    <mergeCell ref="B56:F56"/>
    <mergeCell ref="H56:I56"/>
    <mergeCell ref="B68:F68"/>
    <mergeCell ref="B66:F66"/>
    <mergeCell ref="B5:G5"/>
    <mergeCell ref="B7:G7"/>
    <mergeCell ref="B6:G6"/>
    <mergeCell ref="H5:I5"/>
    <mergeCell ref="H6:I6"/>
    <mergeCell ref="H7:I7"/>
    <mergeCell ref="B24:G24"/>
    <mergeCell ref="H24:I24"/>
    <mergeCell ref="H19:I19"/>
    <mergeCell ref="B20:G20"/>
    <mergeCell ref="H20:I20"/>
    <mergeCell ref="B9:G9"/>
    <mergeCell ref="H9:I9"/>
    <mergeCell ref="B10:G10"/>
    <mergeCell ref="H10:I10"/>
    <mergeCell ref="B14:G14"/>
    <mergeCell ref="H14:I14"/>
    <mergeCell ref="B15:G15"/>
    <mergeCell ref="H15:I15"/>
    <mergeCell ref="B17:G17"/>
    <mergeCell ref="H17:I17"/>
    <mergeCell ref="B11:G11"/>
    <mergeCell ref="H11:I11"/>
    <mergeCell ref="A4:J4"/>
    <mergeCell ref="B51:F51"/>
    <mergeCell ref="H51:I51"/>
    <mergeCell ref="B52:J52"/>
    <mergeCell ref="H53:I53"/>
    <mergeCell ref="B53:F53"/>
    <mergeCell ref="B54:F54"/>
    <mergeCell ref="B55:F55"/>
    <mergeCell ref="B57:F57"/>
    <mergeCell ref="H54:I54"/>
    <mergeCell ref="H55:I55"/>
    <mergeCell ref="A27:J27"/>
    <mergeCell ref="A8:J8"/>
    <mergeCell ref="H49:J49"/>
    <mergeCell ref="B26:G26"/>
    <mergeCell ref="H26:I26"/>
    <mergeCell ref="B21:G21"/>
    <mergeCell ref="H21:I21"/>
    <mergeCell ref="B22:G22"/>
    <mergeCell ref="H22:I22"/>
    <mergeCell ref="B23:G23"/>
    <mergeCell ref="H23:I23"/>
    <mergeCell ref="B18:G18"/>
    <mergeCell ref="H18:I18"/>
    <mergeCell ref="B84:F84"/>
    <mergeCell ref="B82:F82"/>
    <mergeCell ref="H81:J81"/>
    <mergeCell ref="H83:J83"/>
    <mergeCell ref="H84:J84"/>
    <mergeCell ref="H82:J82"/>
    <mergeCell ref="B80:J80"/>
    <mergeCell ref="B81:F81"/>
    <mergeCell ref="B83:F83"/>
    <mergeCell ref="B67:F67"/>
    <mergeCell ref="B45:G45"/>
    <mergeCell ref="H45:J45"/>
    <mergeCell ref="B46:G46"/>
    <mergeCell ref="H46:J46"/>
    <mergeCell ref="B47:G47"/>
    <mergeCell ref="H47:J47"/>
    <mergeCell ref="B69:F69"/>
    <mergeCell ref="B71:F71"/>
    <mergeCell ref="B70:F70"/>
    <mergeCell ref="H66:I66"/>
    <mergeCell ref="H67:I67"/>
    <mergeCell ref="H68:I68"/>
    <mergeCell ref="H69:I69"/>
    <mergeCell ref="H70:I70"/>
    <mergeCell ref="H71:I71"/>
  </mergeCells>
  <pageMargins left="0.23622047244094491" right="0.23622047244094491" top="0.35433070866141736" bottom="0.35433070866141736" header="0.31496062992125984" footer="0.31496062992125984"/>
  <pageSetup paperSize="9" scale="67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2021-03-30T13:48:00Z</dcterms:modified>
</cp:coreProperties>
</file>